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3500"/>
  </bookViews>
  <sheets>
    <sheet name="表3主体档案明细表" sheetId="2" r:id="rId1"/>
  </sheets>
  <definedNames>
    <definedName name="_xlnm._FilterDatabase" localSheetId="0" hidden="1">表3主体档案明细表!$A$1:$N$43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<sst xmlns="http://schemas.openxmlformats.org/spreadsheetml/2006/main" count="258" uniqueCount="70">
  <si>
    <r>
      <rPr>
        <u/>
        <sz val="22"/>
        <color theme="1"/>
        <rFont val="方正小标宋简体"/>
        <charset val="134"/>
      </rPr>
      <t xml:space="preserve">   2025  </t>
    </r>
    <r>
      <rPr>
        <sz val="22"/>
        <color theme="1"/>
        <rFont val="方正小标宋简体"/>
        <charset val="134"/>
      </rPr>
      <t>年粮油规模种植主体单产提升项目主体档案明细表</t>
    </r>
  </si>
  <si>
    <t>序号</t>
  </si>
  <si>
    <t>盟市</t>
  </si>
  <si>
    <t>旗县</t>
  </si>
  <si>
    <r>
      <rPr>
        <sz val="10"/>
        <color rgb="FF000000"/>
        <rFont val="黑体"/>
        <charset val="134"/>
      </rPr>
      <t xml:space="preserve">项目主体类型
</t>
    </r>
    <r>
      <rPr>
        <sz val="10"/>
        <color rgb="FFFF0000"/>
        <rFont val="黑体"/>
        <charset val="134"/>
      </rPr>
      <t>（大户、家庭农牧场、农民合作社等）</t>
    </r>
  </si>
  <si>
    <t>项目主体名称</t>
  </si>
  <si>
    <t>负责人姓名</t>
  </si>
  <si>
    <t>补贴标准（41.5元/亩）</t>
  </si>
  <si>
    <r>
      <rPr>
        <sz val="10"/>
        <color rgb="FF000000"/>
        <rFont val="黑体"/>
        <charset val="134"/>
      </rPr>
      <t xml:space="preserve">项目支持资金
</t>
    </r>
    <r>
      <rPr>
        <sz val="10"/>
        <color rgb="FFFF0000"/>
        <rFont val="黑体"/>
        <charset val="134"/>
      </rPr>
      <t>（元）</t>
    </r>
  </si>
  <si>
    <t>种植作物名称及品种</t>
  </si>
  <si>
    <r>
      <rPr>
        <sz val="10"/>
        <color rgb="FF000000"/>
        <rFont val="黑体"/>
        <charset val="134"/>
      </rPr>
      <t>面积</t>
    </r>
    <r>
      <rPr>
        <sz val="10"/>
        <color rgb="FFFF0000"/>
        <rFont val="黑体"/>
        <charset val="134"/>
      </rPr>
      <t>（亩）</t>
    </r>
  </si>
  <si>
    <t>关键技术措施</t>
  </si>
  <si>
    <r>
      <rPr>
        <sz val="10"/>
        <color rgb="FF000000"/>
        <rFont val="黑体"/>
        <charset val="134"/>
      </rPr>
      <t>亩产</t>
    </r>
    <r>
      <rPr>
        <sz val="10"/>
        <color rgb="FFFF0000"/>
        <rFont val="黑体"/>
        <charset val="134"/>
      </rPr>
      <t>（公斤）</t>
    </r>
  </si>
  <si>
    <r>
      <rPr>
        <sz val="10"/>
        <color rgb="FF000000"/>
        <rFont val="黑体"/>
        <charset val="134"/>
      </rPr>
      <t xml:space="preserve">专家测产验收同比增产率
</t>
    </r>
    <r>
      <rPr>
        <sz val="10"/>
        <color rgb="FFFF0000"/>
        <rFont val="黑体"/>
        <charset val="134"/>
      </rPr>
      <t>（%）</t>
    </r>
  </si>
  <si>
    <r>
      <rPr>
        <sz val="10"/>
        <color rgb="FF000000"/>
        <rFont val="黑体"/>
        <charset val="134"/>
      </rPr>
      <t>技术辐射带动面积</t>
    </r>
    <r>
      <rPr>
        <sz val="10"/>
        <color rgb="FFFF0000"/>
        <rFont val="黑体"/>
        <charset val="134"/>
      </rPr>
      <t>（亩）</t>
    </r>
  </si>
  <si>
    <t>包头市</t>
  </si>
  <si>
    <t>昆区</t>
  </si>
  <si>
    <t>大户</t>
  </si>
  <si>
    <t>王荣荣</t>
  </si>
  <si>
    <t>玉米大丰899</t>
  </si>
  <si>
    <t>密植滴灌精准调控技术，精细整地、精准包衣、导航精量播种、精准水肥管理、精准化学调控、精准病虫草害防治，机械减损收获技术。</t>
  </si>
  <si>
    <t>杨二明</t>
  </si>
  <si>
    <t>玉米九圣禾257</t>
  </si>
  <si>
    <t>王永胜</t>
  </si>
  <si>
    <t>贾玉玺</t>
  </si>
  <si>
    <t>刘学峰</t>
  </si>
  <si>
    <t>李七十一</t>
  </si>
  <si>
    <t>陈龙龙</t>
  </si>
  <si>
    <t>闫飞</t>
  </si>
  <si>
    <t>石海明</t>
  </si>
  <si>
    <t>玉米华农159</t>
  </si>
  <si>
    <t>高九柱</t>
  </si>
  <si>
    <t>郝雪峰</t>
  </si>
  <si>
    <t>高爱军</t>
  </si>
  <si>
    <t>苏志荣</t>
  </si>
  <si>
    <t>玉米承诺502</t>
  </si>
  <si>
    <t>王二后生</t>
  </si>
  <si>
    <t>玉米恒冠856</t>
  </si>
  <si>
    <t>刘永胜</t>
  </si>
  <si>
    <t>武罗义</t>
  </si>
  <si>
    <t>黄风平</t>
  </si>
  <si>
    <t>赵胜利</t>
  </si>
  <si>
    <t>高三喜</t>
  </si>
  <si>
    <t>高金眉</t>
  </si>
  <si>
    <t>窦海龙</t>
  </si>
  <si>
    <t>玉米景润919</t>
  </si>
  <si>
    <t>吴修乐</t>
  </si>
  <si>
    <t>王五小</t>
  </si>
  <si>
    <t>周永利</t>
  </si>
  <si>
    <t>刘 福</t>
  </si>
  <si>
    <t>张百智</t>
  </si>
  <si>
    <t>刘双全</t>
  </si>
  <si>
    <t>玉米先玉1483</t>
  </si>
  <si>
    <t>闫瑞</t>
  </si>
  <si>
    <t>姚慧军</t>
  </si>
  <si>
    <t>王建强</t>
  </si>
  <si>
    <t>周锁财</t>
  </si>
  <si>
    <t>玉米雷单1号</t>
  </si>
  <si>
    <t>许宝权</t>
  </si>
  <si>
    <t>陈二军</t>
  </si>
  <si>
    <t>聂有荣</t>
  </si>
  <si>
    <t>冯爱先</t>
  </si>
  <si>
    <t>张三平</t>
  </si>
  <si>
    <t>周贵才</t>
  </si>
  <si>
    <t>杨建朝</t>
  </si>
  <si>
    <t>周满才</t>
  </si>
  <si>
    <t>张文军</t>
  </si>
  <si>
    <t>玉米先玉1411</t>
  </si>
  <si>
    <t>合计</t>
  </si>
  <si>
    <t>40户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</si>
</sst>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u/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0"/>
      <color rgb="FF000000"/>
      <name val="黑体"/>
      <charset val="134"/>
    </font>
    <font>
      <sz val="11"/>
      <color theme="1"/>
      <name val="宋体"/>
      <charset val="134"/>
    </font>
    <font>
      <sz val="11"/>
      <color rgb="FF000000"/>
      <name val="新宋体（ST Song）"/>
      <charset val="134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16"/>
      </font>
      <fill>
        <patternFill patternType="solid">
          <fgColor indexed="29"/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tabSelected="1" zoomScale="85" zoomScaleNormal="85" workbookViewId="0">
      <pane ySplit="2" topLeftCell="A23" activePane="bottomLeft" state="frozen"/>
      <selection/>
      <selection pane="bottomLeft" activeCell="G2" sqref="G$1:H$1048576"/>
    </sheetView>
  </sheetViews>
  <sheetFormatPr defaultColWidth="9" defaultRowHeight="14.4"/>
  <cols>
    <col min="1" max="1" width="3.23148148148148" customWidth="1"/>
    <col min="2" max="2" width="7.25" customWidth="1"/>
    <col min="3" max="3" width="5.09259259259259" style="2" customWidth="1"/>
    <col min="4" max="4" width="6" style="2" customWidth="1"/>
    <col min="5" max="5" width="9" style="2"/>
    <col min="6" max="6" width="9" style="2" customWidth="1"/>
    <col min="7" max="7" width="7.62962962962963" style="2" customWidth="1"/>
    <col min="8" max="8" width="10.6666666666667" style="2"/>
    <col min="9" max="9" width="16.5925925925926" style="2" customWidth="1"/>
    <col min="10" max="10" width="9.5462962962963" style="2" customWidth="1"/>
    <col min="11" max="11" width="7.25" style="2" customWidth="1"/>
    <col min="12" max="12" width="9.66666666666667" style="2"/>
    <col min="13" max="13" width="5.37962962962963" style="2" customWidth="1"/>
    <col min="14" max="14" width="5.62962962962963" style="2" customWidth="1"/>
  </cols>
  <sheetData>
    <row r="1" ht="29.4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156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pans="1:14">
      <c r="A3" s="6">
        <v>1</v>
      </c>
      <c r="B3" s="6" t="s">
        <v>15</v>
      </c>
      <c r="C3" s="6" t="s">
        <v>16</v>
      </c>
      <c r="D3" s="6" t="s">
        <v>17</v>
      </c>
      <c r="E3" s="7" t="s">
        <v>18</v>
      </c>
      <c r="F3" s="7" t="s">
        <v>18</v>
      </c>
      <c r="G3" s="8">
        <v>41.5</v>
      </c>
      <c r="H3" s="6">
        <f t="shared" ref="H3:H12" si="0">J3*G3</f>
        <v>4357.5</v>
      </c>
      <c r="I3" s="11" t="s">
        <v>19</v>
      </c>
      <c r="J3" s="7">
        <v>105</v>
      </c>
      <c r="K3" s="19" t="s">
        <v>20</v>
      </c>
      <c r="L3" s="7">
        <v>1008</v>
      </c>
      <c r="M3" s="6">
        <v>3</v>
      </c>
      <c r="N3" s="6">
        <v>150</v>
      </c>
    </row>
    <row r="4" spans="1:14">
      <c r="A4" s="6">
        <v>2</v>
      </c>
      <c r="B4" s="6" t="s">
        <v>15</v>
      </c>
      <c r="C4" s="6" t="s">
        <v>16</v>
      </c>
      <c r="D4" s="6" t="s">
        <v>17</v>
      </c>
      <c r="E4" s="7" t="s">
        <v>21</v>
      </c>
      <c r="F4" s="7" t="s">
        <v>21</v>
      </c>
      <c r="G4" s="8">
        <v>41.5</v>
      </c>
      <c r="H4" s="6">
        <f t="shared" si="0"/>
        <v>4399</v>
      </c>
      <c r="I4" s="11" t="s">
        <v>22</v>
      </c>
      <c r="J4" s="7">
        <v>106</v>
      </c>
      <c r="K4" s="20"/>
      <c r="L4" s="7">
        <v>1035</v>
      </c>
      <c r="M4" s="6">
        <v>3</v>
      </c>
      <c r="N4" s="6">
        <v>150</v>
      </c>
    </row>
    <row r="5" spans="1:14">
      <c r="A5" s="6">
        <v>3</v>
      </c>
      <c r="B5" s="6" t="s">
        <v>15</v>
      </c>
      <c r="C5" s="6" t="s">
        <v>16</v>
      </c>
      <c r="D5" s="6" t="s">
        <v>17</v>
      </c>
      <c r="E5" s="8" t="s">
        <v>23</v>
      </c>
      <c r="F5" s="8" t="s">
        <v>23</v>
      </c>
      <c r="G5" s="8">
        <v>41.5</v>
      </c>
      <c r="H5" s="6">
        <f t="shared" si="0"/>
        <v>5478</v>
      </c>
      <c r="I5" s="11" t="s">
        <v>19</v>
      </c>
      <c r="J5" s="8">
        <v>132</v>
      </c>
      <c r="K5" s="20"/>
      <c r="L5" s="8">
        <v>1306</v>
      </c>
      <c r="M5" s="6">
        <v>5</v>
      </c>
      <c r="N5" s="6">
        <v>200</v>
      </c>
    </row>
    <row r="6" spans="1:14">
      <c r="A6" s="6">
        <v>4</v>
      </c>
      <c r="B6" s="6" t="s">
        <v>15</v>
      </c>
      <c r="C6" s="6" t="s">
        <v>16</v>
      </c>
      <c r="D6" s="6" t="s">
        <v>17</v>
      </c>
      <c r="E6" s="8" t="s">
        <v>24</v>
      </c>
      <c r="F6" s="8" t="s">
        <v>24</v>
      </c>
      <c r="G6" s="8">
        <v>41.5</v>
      </c>
      <c r="H6" s="6">
        <f t="shared" si="0"/>
        <v>4689.5</v>
      </c>
      <c r="I6" s="11" t="s">
        <v>19</v>
      </c>
      <c r="J6" s="8">
        <v>113</v>
      </c>
      <c r="K6" s="20"/>
      <c r="L6" s="8">
        <v>1321</v>
      </c>
      <c r="M6" s="6">
        <v>4</v>
      </c>
      <c r="N6" s="6">
        <v>200</v>
      </c>
    </row>
    <row r="7" spans="1:14">
      <c r="A7" s="6">
        <v>5</v>
      </c>
      <c r="B7" s="6" t="s">
        <v>15</v>
      </c>
      <c r="C7" s="6" t="s">
        <v>16</v>
      </c>
      <c r="D7" s="6" t="s">
        <v>17</v>
      </c>
      <c r="E7" s="8" t="s">
        <v>25</v>
      </c>
      <c r="F7" s="8" t="s">
        <v>25</v>
      </c>
      <c r="G7" s="8">
        <v>41.5</v>
      </c>
      <c r="H7" s="6">
        <f t="shared" si="0"/>
        <v>4191.5</v>
      </c>
      <c r="I7" s="11" t="s">
        <v>22</v>
      </c>
      <c r="J7" s="8">
        <v>101</v>
      </c>
      <c r="K7" s="20"/>
      <c r="L7" s="8">
        <v>1030</v>
      </c>
      <c r="M7" s="6">
        <v>3</v>
      </c>
      <c r="N7" s="6">
        <v>120</v>
      </c>
    </row>
    <row r="8" spans="1:14">
      <c r="A8" s="6">
        <v>6</v>
      </c>
      <c r="B8" s="6" t="s">
        <v>15</v>
      </c>
      <c r="C8" s="6" t="s">
        <v>16</v>
      </c>
      <c r="D8" s="6" t="s">
        <v>17</v>
      </c>
      <c r="E8" s="8" t="s">
        <v>26</v>
      </c>
      <c r="F8" s="8" t="s">
        <v>26</v>
      </c>
      <c r="G8" s="8">
        <v>41.5</v>
      </c>
      <c r="H8" s="6">
        <f t="shared" si="0"/>
        <v>17500.55</v>
      </c>
      <c r="I8" s="11" t="s">
        <v>19</v>
      </c>
      <c r="J8" s="8">
        <v>421.7</v>
      </c>
      <c r="K8" s="20"/>
      <c r="L8" s="8">
        <v>1112.12</v>
      </c>
      <c r="M8" s="6">
        <v>5</v>
      </c>
      <c r="N8" s="6">
        <v>500</v>
      </c>
    </row>
    <row r="9" spans="1:14">
      <c r="A9" s="6">
        <v>7</v>
      </c>
      <c r="B9" s="6" t="s">
        <v>15</v>
      </c>
      <c r="C9" s="6" t="s">
        <v>16</v>
      </c>
      <c r="D9" s="6" t="s">
        <v>17</v>
      </c>
      <c r="E9" s="8" t="s">
        <v>27</v>
      </c>
      <c r="F9" s="8" t="s">
        <v>27</v>
      </c>
      <c r="G9" s="8">
        <v>41.5</v>
      </c>
      <c r="H9" s="6">
        <f t="shared" si="0"/>
        <v>12155.35</v>
      </c>
      <c r="I9" s="11" t="s">
        <v>22</v>
      </c>
      <c r="J9" s="8">
        <v>292.9</v>
      </c>
      <c r="K9" s="20"/>
      <c r="L9" s="8">
        <v>960</v>
      </c>
      <c r="M9" s="6">
        <v>4</v>
      </c>
      <c r="N9" s="6">
        <v>320</v>
      </c>
    </row>
    <row r="10" spans="1:14">
      <c r="A10" s="6">
        <v>8</v>
      </c>
      <c r="B10" s="6" t="s">
        <v>15</v>
      </c>
      <c r="C10" s="6" t="s">
        <v>16</v>
      </c>
      <c r="D10" s="6" t="s">
        <v>17</v>
      </c>
      <c r="E10" s="8" t="s">
        <v>28</v>
      </c>
      <c r="F10" s="8" t="s">
        <v>28</v>
      </c>
      <c r="G10" s="8">
        <v>41.5</v>
      </c>
      <c r="H10" s="6">
        <f t="shared" si="0"/>
        <v>7470</v>
      </c>
      <c r="I10" s="11" t="s">
        <v>22</v>
      </c>
      <c r="J10" s="8">
        <v>180</v>
      </c>
      <c r="K10" s="20"/>
      <c r="L10" s="8">
        <v>990</v>
      </c>
      <c r="M10" s="6">
        <v>3</v>
      </c>
      <c r="N10" s="6">
        <v>200</v>
      </c>
    </row>
    <row r="11" spans="1:14">
      <c r="A11" s="6">
        <v>9</v>
      </c>
      <c r="B11" s="6" t="s">
        <v>15</v>
      </c>
      <c r="C11" s="6" t="s">
        <v>16</v>
      </c>
      <c r="D11" s="6" t="s">
        <v>17</v>
      </c>
      <c r="E11" s="8" t="s">
        <v>29</v>
      </c>
      <c r="F11" s="8" t="s">
        <v>29</v>
      </c>
      <c r="G11" s="8">
        <v>41.5</v>
      </c>
      <c r="H11" s="6">
        <f t="shared" si="0"/>
        <v>18841</v>
      </c>
      <c r="I11" s="11" t="s">
        <v>30</v>
      </c>
      <c r="J11" s="8">
        <v>454</v>
      </c>
      <c r="K11" s="20"/>
      <c r="L11" s="8">
        <v>1032</v>
      </c>
      <c r="M11" s="6">
        <v>4</v>
      </c>
      <c r="N11" s="6">
        <v>520</v>
      </c>
    </row>
    <row r="12" spans="1:14">
      <c r="A12" s="6">
        <v>10</v>
      </c>
      <c r="B12" s="6" t="s">
        <v>15</v>
      </c>
      <c r="C12" s="6" t="s">
        <v>16</v>
      </c>
      <c r="D12" s="6" t="s">
        <v>17</v>
      </c>
      <c r="E12" s="8" t="s">
        <v>31</v>
      </c>
      <c r="F12" s="8" t="s">
        <v>31</v>
      </c>
      <c r="G12" s="8">
        <v>41.5</v>
      </c>
      <c r="H12" s="6">
        <f t="shared" si="0"/>
        <v>19853.6</v>
      </c>
      <c r="I12" s="11" t="s">
        <v>30</v>
      </c>
      <c r="J12" s="8">
        <v>478.4</v>
      </c>
      <c r="K12" s="20"/>
      <c r="L12" s="8">
        <v>1011.42</v>
      </c>
      <c r="M12" s="6">
        <v>5</v>
      </c>
      <c r="N12" s="6">
        <v>500</v>
      </c>
    </row>
    <row r="13" spans="1:14">
      <c r="A13" s="6">
        <v>11</v>
      </c>
      <c r="B13" s="6" t="s">
        <v>15</v>
      </c>
      <c r="C13" s="6" t="s">
        <v>16</v>
      </c>
      <c r="D13" s="6" t="s">
        <v>17</v>
      </c>
      <c r="E13" s="8" t="s">
        <v>32</v>
      </c>
      <c r="F13" s="8" t="s">
        <v>32</v>
      </c>
      <c r="G13" s="8">
        <v>41.5</v>
      </c>
      <c r="H13" s="6">
        <f t="shared" ref="H13:H41" si="1">J13*G13</f>
        <v>22044.8</v>
      </c>
      <c r="I13" s="11" t="s">
        <v>22</v>
      </c>
      <c r="J13" s="8">
        <v>531.2</v>
      </c>
      <c r="K13" s="20"/>
      <c r="L13" s="8">
        <v>1004.59</v>
      </c>
      <c r="M13" s="6">
        <v>4</v>
      </c>
      <c r="N13" s="6">
        <v>600</v>
      </c>
    </row>
    <row r="14" spans="1:14">
      <c r="A14" s="6">
        <v>12</v>
      </c>
      <c r="B14" s="6" t="s">
        <v>15</v>
      </c>
      <c r="C14" s="6" t="s">
        <v>16</v>
      </c>
      <c r="D14" s="6" t="s">
        <v>17</v>
      </c>
      <c r="E14" s="8" t="s">
        <v>33</v>
      </c>
      <c r="F14" s="8" t="s">
        <v>33</v>
      </c>
      <c r="G14" s="8">
        <v>41.5</v>
      </c>
      <c r="H14" s="6">
        <f t="shared" si="1"/>
        <v>20770.75</v>
      </c>
      <c r="I14" s="11" t="s">
        <v>19</v>
      </c>
      <c r="J14" s="8">
        <v>500.5</v>
      </c>
      <c r="K14" s="20"/>
      <c r="L14" s="8">
        <v>1066.97</v>
      </c>
      <c r="M14" s="6">
        <v>5</v>
      </c>
      <c r="N14" s="6">
        <v>550</v>
      </c>
    </row>
    <row r="15" spans="1:14">
      <c r="A15" s="6">
        <v>13</v>
      </c>
      <c r="B15" s="6" t="s">
        <v>15</v>
      </c>
      <c r="C15" s="6" t="s">
        <v>16</v>
      </c>
      <c r="D15" s="6" t="s">
        <v>17</v>
      </c>
      <c r="E15" s="9" t="s">
        <v>34</v>
      </c>
      <c r="F15" s="9" t="s">
        <v>34</v>
      </c>
      <c r="G15" s="8">
        <v>41.5</v>
      </c>
      <c r="H15" s="6">
        <f t="shared" si="1"/>
        <v>19666.85</v>
      </c>
      <c r="I15" s="11" t="s">
        <v>35</v>
      </c>
      <c r="J15" s="9">
        <v>473.9</v>
      </c>
      <c r="K15" s="20"/>
      <c r="L15" s="9">
        <v>1060</v>
      </c>
      <c r="M15" s="6">
        <v>6</v>
      </c>
      <c r="N15" s="6">
        <v>500</v>
      </c>
    </row>
    <row r="16" spans="1:14">
      <c r="A16" s="6">
        <v>14</v>
      </c>
      <c r="B16" s="6" t="s">
        <v>15</v>
      </c>
      <c r="C16" s="6" t="s">
        <v>16</v>
      </c>
      <c r="D16" s="6" t="s">
        <v>17</v>
      </c>
      <c r="E16" s="9" t="s">
        <v>36</v>
      </c>
      <c r="F16" s="9" t="s">
        <v>36</v>
      </c>
      <c r="G16" s="8">
        <v>41.5</v>
      </c>
      <c r="H16" s="6">
        <f t="shared" si="1"/>
        <v>21733.55</v>
      </c>
      <c r="I16" s="11" t="s">
        <v>37</v>
      </c>
      <c r="J16" s="9">
        <v>523.7</v>
      </c>
      <c r="K16" s="20"/>
      <c r="L16" s="9">
        <v>1077</v>
      </c>
      <c r="M16" s="6">
        <v>6</v>
      </c>
      <c r="N16" s="6">
        <v>600</v>
      </c>
    </row>
    <row r="17" spans="1:14">
      <c r="A17" s="6">
        <v>15</v>
      </c>
      <c r="B17" s="6" t="s">
        <v>15</v>
      </c>
      <c r="C17" s="6" t="s">
        <v>16</v>
      </c>
      <c r="D17" s="6" t="s">
        <v>17</v>
      </c>
      <c r="E17" s="9" t="s">
        <v>38</v>
      </c>
      <c r="F17" s="9" t="s">
        <v>38</v>
      </c>
      <c r="G17" s="8">
        <v>41.5</v>
      </c>
      <c r="H17" s="6">
        <f t="shared" si="1"/>
        <v>11043.15</v>
      </c>
      <c r="I17" s="11" t="s">
        <v>37</v>
      </c>
      <c r="J17" s="9">
        <v>266.1</v>
      </c>
      <c r="K17" s="20"/>
      <c r="L17" s="9">
        <v>1041</v>
      </c>
      <c r="M17" s="6">
        <v>3</v>
      </c>
      <c r="N17" s="6">
        <v>300</v>
      </c>
    </row>
    <row r="18" spans="1:14">
      <c r="A18" s="6">
        <v>16</v>
      </c>
      <c r="B18" s="6" t="s">
        <v>15</v>
      </c>
      <c r="C18" s="6" t="s">
        <v>16</v>
      </c>
      <c r="D18" s="6" t="s">
        <v>17</v>
      </c>
      <c r="E18" s="10" t="s">
        <v>39</v>
      </c>
      <c r="F18" s="10" t="s">
        <v>39</v>
      </c>
      <c r="G18" s="8">
        <v>41.5</v>
      </c>
      <c r="H18" s="6">
        <f t="shared" si="1"/>
        <v>6233.3</v>
      </c>
      <c r="I18" s="11" t="s">
        <v>22</v>
      </c>
      <c r="J18" s="10">
        <v>150.2</v>
      </c>
      <c r="K18" s="20"/>
      <c r="L18" s="10">
        <v>1103.07</v>
      </c>
      <c r="M18" s="6">
        <v>4</v>
      </c>
      <c r="N18" s="6">
        <v>200</v>
      </c>
    </row>
    <row r="19" spans="1:14">
      <c r="A19" s="6">
        <v>17</v>
      </c>
      <c r="B19" s="6" t="s">
        <v>15</v>
      </c>
      <c r="C19" s="6" t="s">
        <v>16</v>
      </c>
      <c r="D19" s="6" t="s">
        <v>17</v>
      </c>
      <c r="E19" s="10" t="s">
        <v>40</v>
      </c>
      <c r="F19" s="10" t="s">
        <v>40</v>
      </c>
      <c r="G19" s="8">
        <v>41.5</v>
      </c>
      <c r="H19" s="6">
        <f t="shared" si="1"/>
        <v>5229</v>
      </c>
      <c r="I19" s="11" t="s">
        <v>19</v>
      </c>
      <c r="J19" s="10">
        <v>126</v>
      </c>
      <c r="K19" s="20"/>
      <c r="L19" s="10">
        <v>1179</v>
      </c>
      <c r="M19" s="6">
        <v>5</v>
      </c>
      <c r="N19" s="6">
        <v>150</v>
      </c>
    </row>
    <row r="20" spans="1:14">
      <c r="A20" s="6">
        <v>18</v>
      </c>
      <c r="B20" s="6" t="s">
        <v>15</v>
      </c>
      <c r="C20" s="6" t="s">
        <v>16</v>
      </c>
      <c r="D20" s="6" t="s">
        <v>17</v>
      </c>
      <c r="E20" s="10" t="s">
        <v>41</v>
      </c>
      <c r="F20" s="10" t="s">
        <v>41</v>
      </c>
      <c r="G20" s="8">
        <v>41.5</v>
      </c>
      <c r="H20" s="6">
        <f t="shared" si="1"/>
        <v>5183.35</v>
      </c>
      <c r="I20" s="11" t="s">
        <v>35</v>
      </c>
      <c r="J20" s="10">
        <v>124.9</v>
      </c>
      <c r="K20" s="20"/>
      <c r="L20" s="10">
        <v>1061</v>
      </c>
      <c r="M20" s="6">
        <v>4</v>
      </c>
      <c r="N20" s="6">
        <v>160</v>
      </c>
    </row>
    <row r="21" spans="1:14">
      <c r="A21" s="6">
        <v>19</v>
      </c>
      <c r="B21" s="6" t="s">
        <v>15</v>
      </c>
      <c r="C21" s="6" t="s">
        <v>16</v>
      </c>
      <c r="D21" s="6" t="s">
        <v>17</v>
      </c>
      <c r="E21" s="10" t="s">
        <v>42</v>
      </c>
      <c r="F21" s="10" t="s">
        <v>42</v>
      </c>
      <c r="G21" s="8">
        <v>41.5</v>
      </c>
      <c r="H21" s="6">
        <f t="shared" si="1"/>
        <v>7353.8</v>
      </c>
      <c r="I21" s="11" t="s">
        <v>37</v>
      </c>
      <c r="J21" s="10">
        <v>177.2</v>
      </c>
      <c r="K21" s="20"/>
      <c r="L21" s="10">
        <v>1072</v>
      </c>
      <c r="M21" s="6">
        <v>3</v>
      </c>
      <c r="N21" s="6">
        <v>200</v>
      </c>
    </row>
    <row r="22" spans="1:14">
      <c r="A22" s="6">
        <v>20</v>
      </c>
      <c r="B22" s="6" t="s">
        <v>15</v>
      </c>
      <c r="C22" s="6" t="s">
        <v>16</v>
      </c>
      <c r="D22" s="6" t="s">
        <v>17</v>
      </c>
      <c r="E22" s="10" t="s">
        <v>43</v>
      </c>
      <c r="F22" s="10" t="s">
        <v>43</v>
      </c>
      <c r="G22" s="8">
        <v>41.5</v>
      </c>
      <c r="H22" s="6">
        <f t="shared" si="1"/>
        <v>4191.5</v>
      </c>
      <c r="I22" s="11" t="s">
        <v>37</v>
      </c>
      <c r="J22" s="10">
        <v>101</v>
      </c>
      <c r="K22" s="20"/>
      <c r="L22" s="10">
        <v>989</v>
      </c>
      <c r="M22" s="6">
        <v>3</v>
      </c>
      <c r="N22" s="6">
        <v>110</v>
      </c>
    </row>
    <row r="23" spans="1:14">
      <c r="A23" s="6">
        <v>21</v>
      </c>
      <c r="B23" s="6" t="s">
        <v>15</v>
      </c>
      <c r="C23" s="6" t="s">
        <v>16</v>
      </c>
      <c r="D23" s="6" t="s">
        <v>17</v>
      </c>
      <c r="E23" s="10" t="s">
        <v>44</v>
      </c>
      <c r="F23" s="10" t="s">
        <v>44</v>
      </c>
      <c r="G23" s="8">
        <v>41.5</v>
      </c>
      <c r="H23" s="6">
        <f t="shared" si="1"/>
        <v>9341.65</v>
      </c>
      <c r="I23" s="11" t="s">
        <v>45</v>
      </c>
      <c r="J23" s="10">
        <v>225.1</v>
      </c>
      <c r="K23" s="20"/>
      <c r="L23" s="10">
        <v>1001</v>
      </c>
      <c r="M23" s="6">
        <v>6</v>
      </c>
      <c r="N23" s="6">
        <v>300</v>
      </c>
    </row>
    <row r="24" spans="1:14">
      <c r="A24" s="6">
        <v>22</v>
      </c>
      <c r="B24" s="6" t="s">
        <v>15</v>
      </c>
      <c r="C24" s="6" t="s">
        <v>16</v>
      </c>
      <c r="D24" s="6" t="s">
        <v>17</v>
      </c>
      <c r="E24" s="10" t="s">
        <v>46</v>
      </c>
      <c r="F24" s="10" t="s">
        <v>46</v>
      </c>
      <c r="G24" s="8">
        <v>41.5</v>
      </c>
      <c r="H24" s="6">
        <f t="shared" si="1"/>
        <v>7328.9</v>
      </c>
      <c r="I24" s="11" t="s">
        <v>19</v>
      </c>
      <c r="J24" s="10">
        <v>176.6</v>
      </c>
      <c r="K24" s="20"/>
      <c r="L24" s="10">
        <v>971</v>
      </c>
      <c r="M24" s="6">
        <v>3</v>
      </c>
      <c r="N24" s="6">
        <v>180</v>
      </c>
    </row>
    <row r="25" spans="1:14">
      <c r="A25" s="6">
        <v>23</v>
      </c>
      <c r="B25" s="6" t="s">
        <v>15</v>
      </c>
      <c r="C25" s="6" t="s">
        <v>16</v>
      </c>
      <c r="D25" s="6" t="s">
        <v>17</v>
      </c>
      <c r="E25" s="10" t="s">
        <v>47</v>
      </c>
      <c r="F25" s="10" t="s">
        <v>47</v>
      </c>
      <c r="G25" s="8">
        <v>41.5</v>
      </c>
      <c r="H25" s="6">
        <f t="shared" si="1"/>
        <v>5955.25</v>
      </c>
      <c r="I25" s="11" t="s">
        <v>35</v>
      </c>
      <c r="J25" s="10">
        <v>143.5</v>
      </c>
      <c r="K25" s="20"/>
      <c r="L25" s="10">
        <v>1070.59</v>
      </c>
      <c r="M25" s="6">
        <v>3</v>
      </c>
      <c r="N25" s="6">
        <v>150</v>
      </c>
    </row>
    <row r="26" spans="1:14">
      <c r="A26" s="6">
        <v>24</v>
      </c>
      <c r="B26" s="6" t="s">
        <v>15</v>
      </c>
      <c r="C26" s="6" t="s">
        <v>16</v>
      </c>
      <c r="D26" s="6" t="s">
        <v>17</v>
      </c>
      <c r="E26" s="11" t="s">
        <v>48</v>
      </c>
      <c r="F26" s="11" t="s">
        <v>48</v>
      </c>
      <c r="G26" s="8">
        <v>41.5</v>
      </c>
      <c r="H26" s="6">
        <f t="shared" si="1"/>
        <v>4731</v>
      </c>
      <c r="I26" s="11" t="s">
        <v>37</v>
      </c>
      <c r="J26" s="11">
        <v>114</v>
      </c>
      <c r="K26" s="20"/>
      <c r="L26" s="11">
        <v>1123</v>
      </c>
      <c r="M26" s="6">
        <v>3</v>
      </c>
      <c r="N26" s="6">
        <v>150</v>
      </c>
    </row>
    <row r="27" spans="1:14">
      <c r="A27" s="6">
        <v>25</v>
      </c>
      <c r="B27" s="6" t="s">
        <v>15</v>
      </c>
      <c r="C27" s="6" t="s">
        <v>16</v>
      </c>
      <c r="D27" s="6" t="s">
        <v>17</v>
      </c>
      <c r="E27" s="12" t="s">
        <v>49</v>
      </c>
      <c r="F27" s="12" t="s">
        <v>49</v>
      </c>
      <c r="G27" s="8">
        <v>41.5</v>
      </c>
      <c r="H27" s="6">
        <f t="shared" si="1"/>
        <v>5229</v>
      </c>
      <c r="I27" s="11" t="s">
        <v>37</v>
      </c>
      <c r="J27" s="12">
        <v>126</v>
      </c>
      <c r="K27" s="20"/>
      <c r="L27" s="12">
        <v>976</v>
      </c>
      <c r="M27" s="6">
        <v>3</v>
      </c>
      <c r="N27" s="6">
        <v>170</v>
      </c>
    </row>
    <row r="28" spans="1:14">
      <c r="A28" s="6">
        <v>26</v>
      </c>
      <c r="B28" s="6" t="s">
        <v>15</v>
      </c>
      <c r="C28" s="6" t="s">
        <v>16</v>
      </c>
      <c r="D28" s="6" t="s">
        <v>17</v>
      </c>
      <c r="E28" s="13" t="s">
        <v>50</v>
      </c>
      <c r="F28" s="13" t="s">
        <v>50</v>
      </c>
      <c r="G28" s="8">
        <v>41.5</v>
      </c>
      <c r="H28" s="6">
        <f t="shared" si="1"/>
        <v>14151.5</v>
      </c>
      <c r="I28" s="11" t="s">
        <v>37</v>
      </c>
      <c r="J28" s="13">
        <v>341</v>
      </c>
      <c r="K28" s="20"/>
      <c r="L28" s="13">
        <v>1086.04</v>
      </c>
      <c r="M28" s="6">
        <v>5</v>
      </c>
      <c r="N28" s="6">
        <v>420</v>
      </c>
    </row>
    <row r="29" spans="1:14">
      <c r="A29" s="6">
        <v>27</v>
      </c>
      <c r="B29" s="6" t="s">
        <v>15</v>
      </c>
      <c r="C29" s="6" t="s">
        <v>16</v>
      </c>
      <c r="D29" s="6" t="s">
        <v>17</v>
      </c>
      <c r="E29" s="13" t="s">
        <v>51</v>
      </c>
      <c r="F29" s="13" t="s">
        <v>51</v>
      </c>
      <c r="G29" s="8">
        <v>41.5</v>
      </c>
      <c r="H29" s="6">
        <f t="shared" si="1"/>
        <v>5365.95</v>
      </c>
      <c r="I29" s="11" t="s">
        <v>52</v>
      </c>
      <c r="J29" s="13">
        <v>129.3</v>
      </c>
      <c r="K29" s="20"/>
      <c r="L29" s="13">
        <v>1192.56</v>
      </c>
      <c r="M29" s="6">
        <v>3</v>
      </c>
      <c r="N29" s="6">
        <v>170</v>
      </c>
    </row>
    <row r="30" spans="1:14">
      <c r="A30" s="6">
        <v>28</v>
      </c>
      <c r="B30" s="6" t="s">
        <v>15</v>
      </c>
      <c r="C30" s="6" t="s">
        <v>16</v>
      </c>
      <c r="D30" s="6" t="s">
        <v>17</v>
      </c>
      <c r="E30" s="14" t="s">
        <v>53</v>
      </c>
      <c r="F30" s="14" t="s">
        <v>53</v>
      </c>
      <c r="G30" s="8">
        <v>41.5</v>
      </c>
      <c r="H30" s="6">
        <f t="shared" si="1"/>
        <v>5561</v>
      </c>
      <c r="I30" s="11" t="s">
        <v>52</v>
      </c>
      <c r="J30" s="14">
        <v>134</v>
      </c>
      <c r="K30" s="20"/>
      <c r="L30" s="14">
        <v>1150.9</v>
      </c>
      <c r="M30" s="6">
        <v>3</v>
      </c>
      <c r="N30" s="6">
        <v>150</v>
      </c>
    </row>
    <row r="31" s="1" customFormat="1" spans="1:14">
      <c r="A31" s="15">
        <v>29</v>
      </c>
      <c r="B31" s="15" t="s">
        <v>15</v>
      </c>
      <c r="C31" s="15" t="s">
        <v>16</v>
      </c>
      <c r="D31" s="15" t="s">
        <v>17</v>
      </c>
      <c r="E31" s="11" t="s">
        <v>54</v>
      </c>
      <c r="F31" s="11" t="s">
        <v>54</v>
      </c>
      <c r="G31" s="8">
        <v>41.5</v>
      </c>
      <c r="H31" s="15">
        <f t="shared" si="1"/>
        <v>70902.75</v>
      </c>
      <c r="I31" s="11" t="s">
        <v>52</v>
      </c>
      <c r="J31" s="11">
        <v>1708.5</v>
      </c>
      <c r="K31" s="20"/>
      <c r="L31" s="11">
        <v>1359.45</v>
      </c>
      <c r="M31" s="15">
        <v>4</v>
      </c>
      <c r="N31" s="15">
        <v>2000</v>
      </c>
    </row>
    <row r="32" spans="1:14">
      <c r="A32" s="6">
        <v>30</v>
      </c>
      <c r="B32" s="6" t="s">
        <v>15</v>
      </c>
      <c r="C32" s="6" t="s">
        <v>16</v>
      </c>
      <c r="D32" s="6" t="s">
        <v>17</v>
      </c>
      <c r="E32" s="13" t="s">
        <v>55</v>
      </c>
      <c r="F32" s="13" t="s">
        <v>55</v>
      </c>
      <c r="G32" s="8">
        <v>41.5</v>
      </c>
      <c r="H32" s="6">
        <f t="shared" si="1"/>
        <v>17803.5</v>
      </c>
      <c r="I32" s="11" t="s">
        <v>52</v>
      </c>
      <c r="J32" s="13">
        <v>429</v>
      </c>
      <c r="K32" s="20"/>
      <c r="L32" s="13">
        <v>1086.29</v>
      </c>
      <c r="M32" s="6">
        <v>5</v>
      </c>
      <c r="N32" s="6">
        <v>500</v>
      </c>
    </row>
    <row r="33" spans="1:14">
      <c r="A33" s="6">
        <v>31</v>
      </c>
      <c r="B33" s="6" t="s">
        <v>15</v>
      </c>
      <c r="C33" s="6" t="s">
        <v>16</v>
      </c>
      <c r="D33" s="6" t="s">
        <v>17</v>
      </c>
      <c r="E33" s="14" t="s">
        <v>56</v>
      </c>
      <c r="F33" s="14" t="s">
        <v>56</v>
      </c>
      <c r="G33" s="8">
        <v>41.5</v>
      </c>
      <c r="H33" s="6">
        <f t="shared" si="1"/>
        <v>9337.5</v>
      </c>
      <c r="I33" s="11" t="s">
        <v>57</v>
      </c>
      <c r="J33" s="14">
        <v>225</v>
      </c>
      <c r="K33" s="20"/>
      <c r="L33" s="14">
        <v>1155</v>
      </c>
      <c r="M33" s="6">
        <v>5</v>
      </c>
      <c r="N33" s="6">
        <v>500</v>
      </c>
    </row>
    <row r="34" spans="1:14">
      <c r="A34" s="6">
        <v>32</v>
      </c>
      <c r="B34" s="6" t="s">
        <v>15</v>
      </c>
      <c r="C34" s="6" t="s">
        <v>16</v>
      </c>
      <c r="D34" s="6" t="s">
        <v>17</v>
      </c>
      <c r="E34" s="11" t="s">
        <v>58</v>
      </c>
      <c r="F34" s="11" t="s">
        <v>58</v>
      </c>
      <c r="G34" s="8">
        <v>41.5</v>
      </c>
      <c r="H34" s="6">
        <f t="shared" si="1"/>
        <v>6972</v>
      </c>
      <c r="I34" s="11" t="s">
        <v>57</v>
      </c>
      <c r="J34" s="11">
        <v>168</v>
      </c>
      <c r="K34" s="20"/>
      <c r="L34" s="11">
        <v>1019</v>
      </c>
      <c r="M34" s="6">
        <v>3</v>
      </c>
      <c r="N34" s="6">
        <v>180</v>
      </c>
    </row>
    <row r="35" spans="1:14">
      <c r="A35" s="6">
        <v>33</v>
      </c>
      <c r="B35" s="6" t="s">
        <v>15</v>
      </c>
      <c r="C35" s="6" t="s">
        <v>16</v>
      </c>
      <c r="D35" s="6" t="s">
        <v>17</v>
      </c>
      <c r="E35" s="11" t="s">
        <v>59</v>
      </c>
      <c r="F35" s="11" t="s">
        <v>59</v>
      </c>
      <c r="G35" s="8">
        <v>41.5</v>
      </c>
      <c r="H35" s="6">
        <f t="shared" si="1"/>
        <v>5851.5</v>
      </c>
      <c r="I35" s="11" t="s">
        <v>57</v>
      </c>
      <c r="J35" s="11">
        <v>141</v>
      </c>
      <c r="K35" s="20"/>
      <c r="L35" s="11">
        <v>1045</v>
      </c>
      <c r="M35" s="6">
        <v>4</v>
      </c>
      <c r="N35" s="6">
        <v>160</v>
      </c>
    </row>
    <row r="36" spans="1:14">
      <c r="A36" s="6">
        <v>34</v>
      </c>
      <c r="B36" s="6" t="s">
        <v>15</v>
      </c>
      <c r="C36" s="6" t="s">
        <v>16</v>
      </c>
      <c r="D36" s="6" t="s">
        <v>17</v>
      </c>
      <c r="E36" s="14" t="s">
        <v>60</v>
      </c>
      <c r="F36" s="14" t="s">
        <v>60</v>
      </c>
      <c r="G36" s="8">
        <v>41.5</v>
      </c>
      <c r="H36" s="6">
        <f t="shared" si="1"/>
        <v>6498.9</v>
      </c>
      <c r="I36" s="11" t="s">
        <v>57</v>
      </c>
      <c r="J36" s="14">
        <v>156.6</v>
      </c>
      <c r="K36" s="20"/>
      <c r="L36" s="14">
        <v>921</v>
      </c>
      <c r="M36" s="6">
        <v>3</v>
      </c>
      <c r="N36" s="6">
        <v>170</v>
      </c>
    </row>
    <row r="37" spans="1:14">
      <c r="A37" s="6">
        <v>35</v>
      </c>
      <c r="B37" s="6" t="s">
        <v>15</v>
      </c>
      <c r="C37" s="6" t="s">
        <v>16</v>
      </c>
      <c r="D37" s="6" t="s">
        <v>17</v>
      </c>
      <c r="E37" s="11" t="s">
        <v>61</v>
      </c>
      <c r="F37" s="11" t="s">
        <v>61</v>
      </c>
      <c r="G37" s="8">
        <v>41.5</v>
      </c>
      <c r="H37" s="6">
        <f t="shared" si="1"/>
        <v>9447.06</v>
      </c>
      <c r="I37" s="11" t="s">
        <v>37</v>
      </c>
      <c r="J37" s="11">
        <v>227.64</v>
      </c>
      <c r="K37" s="20"/>
      <c r="L37" s="11">
        <v>1162</v>
      </c>
      <c r="M37" s="6">
        <v>4</v>
      </c>
      <c r="N37" s="6">
        <v>300</v>
      </c>
    </row>
    <row r="38" spans="1:14">
      <c r="A38" s="6">
        <v>36</v>
      </c>
      <c r="B38" s="6" t="s">
        <v>15</v>
      </c>
      <c r="C38" s="6" t="s">
        <v>16</v>
      </c>
      <c r="D38" s="6" t="s">
        <v>17</v>
      </c>
      <c r="E38" s="14" t="s">
        <v>62</v>
      </c>
      <c r="F38" s="14" t="s">
        <v>62</v>
      </c>
      <c r="G38" s="8">
        <v>41.5</v>
      </c>
      <c r="H38" s="6">
        <f t="shared" si="1"/>
        <v>4399</v>
      </c>
      <c r="I38" s="11" t="s">
        <v>37</v>
      </c>
      <c r="J38" s="14">
        <v>106</v>
      </c>
      <c r="K38" s="20"/>
      <c r="L38" s="14">
        <v>1135</v>
      </c>
      <c r="M38" s="6">
        <v>3</v>
      </c>
      <c r="N38" s="6">
        <v>120</v>
      </c>
    </row>
    <row r="39" spans="1:14">
      <c r="A39" s="6">
        <v>37</v>
      </c>
      <c r="B39" s="6" t="s">
        <v>15</v>
      </c>
      <c r="C39" s="6" t="s">
        <v>16</v>
      </c>
      <c r="D39" s="6" t="s">
        <v>17</v>
      </c>
      <c r="E39" s="14" t="s">
        <v>63</v>
      </c>
      <c r="F39" s="14" t="s">
        <v>63</v>
      </c>
      <c r="G39" s="8">
        <v>41.5</v>
      </c>
      <c r="H39" s="6">
        <f t="shared" si="1"/>
        <v>6640</v>
      </c>
      <c r="I39" s="11" t="s">
        <v>52</v>
      </c>
      <c r="J39" s="14">
        <v>160</v>
      </c>
      <c r="K39" s="20"/>
      <c r="L39" s="14">
        <v>1071</v>
      </c>
      <c r="M39" s="6">
        <v>3</v>
      </c>
      <c r="N39" s="6">
        <v>190</v>
      </c>
    </row>
    <row r="40" spans="1:14">
      <c r="A40" s="6">
        <v>38</v>
      </c>
      <c r="B40" s="6" t="s">
        <v>15</v>
      </c>
      <c r="C40" s="6" t="s">
        <v>16</v>
      </c>
      <c r="D40" s="6" t="s">
        <v>17</v>
      </c>
      <c r="E40" s="11" t="s">
        <v>64</v>
      </c>
      <c r="F40" s="11" t="s">
        <v>64</v>
      </c>
      <c r="G40" s="8">
        <v>41.5</v>
      </c>
      <c r="H40" s="6">
        <f t="shared" si="1"/>
        <v>7960.53</v>
      </c>
      <c r="I40" s="11" t="s">
        <v>52</v>
      </c>
      <c r="J40" s="11">
        <v>191.82</v>
      </c>
      <c r="K40" s="20"/>
      <c r="L40" s="11">
        <v>1068</v>
      </c>
      <c r="M40" s="6">
        <v>4</v>
      </c>
      <c r="N40" s="6">
        <v>210</v>
      </c>
    </row>
    <row r="41" spans="1:14">
      <c r="A41" s="6">
        <v>39</v>
      </c>
      <c r="B41" s="6" t="s">
        <v>15</v>
      </c>
      <c r="C41" s="6" t="s">
        <v>16</v>
      </c>
      <c r="D41" s="6" t="s">
        <v>17</v>
      </c>
      <c r="E41" s="11" t="s">
        <v>65</v>
      </c>
      <c r="F41" s="11" t="s">
        <v>65</v>
      </c>
      <c r="G41" s="8">
        <v>41.5</v>
      </c>
      <c r="H41" s="6">
        <f t="shared" si="1"/>
        <v>62111.39</v>
      </c>
      <c r="I41" s="11" t="s">
        <v>57</v>
      </c>
      <c r="J41" s="11">
        <v>1496.66</v>
      </c>
      <c r="K41" s="20"/>
      <c r="L41" s="11">
        <v>967</v>
      </c>
      <c r="M41" s="6">
        <v>6</v>
      </c>
      <c r="N41" s="6">
        <v>1500</v>
      </c>
    </row>
    <row r="42" spans="1:14">
      <c r="A42" s="6">
        <v>40</v>
      </c>
      <c r="B42" s="6" t="s">
        <v>15</v>
      </c>
      <c r="C42" s="6" t="s">
        <v>16</v>
      </c>
      <c r="D42" s="6" t="s">
        <v>17</v>
      </c>
      <c r="E42" s="6" t="s">
        <v>66</v>
      </c>
      <c r="F42" s="6" t="s">
        <v>66</v>
      </c>
      <c r="G42" s="8">
        <v>41.5</v>
      </c>
      <c r="H42" s="6">
        <v>10250.5</v>
      </c>
      <c r="I42" s="6" t="s">
        <v>67</v>
      </c>
      <c r="J42" s="6">
        <v>247</v>
      </c>
      <c r="K42" s="21"/>
      <c r="L42" s="6">
        <v>976.4</v>
      </c>
      <c r="M42" s="6">
        <v>5</v>
      </c>
      <c r="N42" s="6">
        <v>300</v>
      </c>
    </row>
    <row r="43" spans="1:14">
      <c r="A43" s="16" t="s">
        <v>68</v>
      </c>
      <c r="B43" s="17"/>
      <c r="C43" s="17"/>
      <c r="D43" s="18"/>
      <c r="E43" s="16" t="s">
        <v>69</v>
      </c>
      <c r="F43" s="17"/>
      <c r="G43" s="6"/>
      <c r="H43" s="6">
        <f>SUM(H3:H42)</f>
        <v>498224.93</v>
      </c>
      <c r="I43" s="6"/>
      <c r="J43" s="6">
        <f>SUM(J3:J42)</f>
        <v>12005.42</v>
      </c>
      <c r="K43" s="6"/>
      <c r="L43" s="6">
        <v>1074.885</v>
      </c>
      <c r="M43" s="6">
        <v>4</v>
      </c>
      <c r="N43" s="6">
        <f>SUM(N3:N42)</f>
        <v>14050</v>
      </c>
    </row>
  </sheetData>
  <mergeCells count="4">
    <mergeCell ref="A1:N1"/>
    <mergeCell ref="A43:D43"/>
    <mergeCell ref="E43:F43"/>
    <mergeCell ref="K3:K42"/>
  </mergeCells>
  <conditionalFormatting sqref="E39">
    <cfRule type="duplicateValues" dxfId="0" priority="3" stopIfTrue="1"/>
  </conditionalFormatting>
  <conditionalFormatting sqref="F39">
    <cfRule type="duplicateValues" dxfId="0" priority="4" stopIfTrue="1"/>
  </conditionalFormatting>
  <conditionalFormatting sqref="J39">
    <cfRule type="duplicateValues" dxfId="0" priority="2" stopIfTrue="1"/>
  </conditionalFormatting>
  <conditionalFormatting sqref="L39">
    <cfRule type="duplicateValues" dxfId="0" priority="1" stopIfTrue="1"/>
  </conditionalFormatting>
  <pageMargins left="0.118055555555556" right="0.118055555555556" top="0.354166666666667" bottom="0.118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表3主体档案明细表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昆古尼尔</cp:lastModifiedBy>
  <dcterms:created xsi:type="dcterms:W3CDTF">2023-05-12T19:15:00Z</dcterms:created>
  <dcterms:modified xsi:type="dcterms:W3CDTF">2025-11-06T08:28:00Z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D96BA900588A4161AE40320DE4C7C798_13</vt:lpwstr>
  </property>
</Properties>
</file>